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" sheetId="1" r:id="rId4"/>
    <sheet state="visible" name="Startup Costs" sheetId="2" r:id="rId5"/>
    <sheet state="visible" name="Operating Expenses" sheetId="3" r:id="rId6"/>
    <sheet state="visible" name="Team &amp; Payroll" sheetId="4" r:id="rId7"/>
    <sheet state="visible" name="Revenue Assumptions" sheetId="5" r:id="rId8"/>
    <sheet state="visible" name="Funding" sheetId="6" r:id="rId9"/>
    <sheet state="visible" name="Monthly Cashflow" sheetId="7" r:id="rId10"/>
  </sheets>
  <definedNames/>
  <calcPr/>
  <extLst>
    <ext uri="GoogleSheetsCustomDataVersion2">
      <go:sheetsCustomData xmlns:go="http://customooxmlschemas.google.com/" r:id="rId11" roundtripDataChecksum="4/CD65UOSNqwgJpWTqc4H45GXqIfV3J2zv3v3UbMlkE="/>
    </ext>
  </extLst>
</workbook>
</file>

<file path=xl/sharedStrings.xml><?xml version="1.0" encoding="utf-8"?>
<sst xmlns="http://schemas.openxmlformats.org/spreadsheetml/2006/main" count="78" uniqueCount="70">
  <si>
    <t>Metric</t>
  </si>
  <si>
    <t>Value</t>
  </si>
  <si>
    <t>Total Startup Costs (Estimated)</t>
  </si>
  <si>
    <t>Total Startup Costs (Actual)</t>
  </si>
  <si>
    <t>Monthly OPEX</t>
  </si>
  <si>
    <t>Total Team Cost</t>
  </si>
  <si>
    <t>Runway (Months)</t>
  </si>
  <si>
    <t>Category</t>
  </si>
  <si>
    <t>Description</t>
  </si>
  <si>
    <t>Estimated Cost</t>
  </si>
  <si>
    <t>Actual Cost</t>
  </si>
  <si>
    <t>Variance %</t>
  </si>
  <si>
    <t>Notes</t>
  </si>
  <si>
    <t>Legal &amp; Incorporation</t>
  </si>
  <si>
    <t>Business registration, contracts</t>
  </si>
  <si>
    <t>Branding</t>
  </si>
  <si>
    <t>Logo, brand kit</t>
  </si>
  <si>
    <t>Website Development</t>
  </si>
  <si>
    <t>WordPress + theme + setup</t>
  </si>
  <si>
    <t>Equipment</t>
  </si>
  <si>
    <t>Camera, mic, lighting</t>
  </si>
  <si>
    <t>Software Setup</t>
  </si>
  <si>
    <t>CRM, invoicing tools</t>
  </si>
  <si>
    <t>TOTAL</t>
  </si>
  <si>
    <t>Monthly Cost</t>
  </si>
  <si>
    <t>Annual Cost</t>
  </si>
  <si>
    <t>SaaS Tools</t>
  </si>
  <si>
    <t>Calendly, Notion, Canva Pro</t>
  </si>
  <si>
    <t>Marketing</t>
  </si>
  <si>
    <t>Ads + promo</t>
  </si>
  <si>
    <t>Office / Cowork</t>
  </si>
  <si>
    <t>Internet + Phone</t>
  </si>
  <si>
    <t>Role</t>
  </si>
  <si>
    <t>Type</t>
  </si>
  <si>
    <t>Monthly Salary</t>
  </si>
  <si>
    <t>Benefits %</t>
  </si>
  <si>
    <t>Total Monthly Cost</t>
  </si>
  <si>
    <t>Founder</t>
  </si>
  <si>
    <t>Full-time</t>
  </si>
  <si>
    <t>Founder not drawing salary yet</t>
  </si>
  <si>
    <t>Contractor - Designer</t>
  </si>
  <si>
    <t>Part-time</t>
  </si>
  <si>
    <t>Contractor - Virtual Assistant</t>
  </si>
  <si>
    <t>Service</t>
  </si>
  <si>
    <t>Price per Project</t>
  </si>
  <si>
    <t>Projects per Month</t>
  </si>
  <si>
    <t>Monthly Revenue</t>
  </si>
  <si>
    <t>Annual Revenue</t>
  </si>
  <si>
    <t>Brand Strategy Package</t>
  </si>
  <si>
    <t>Website Design</t>
  </si>
  <si>
    <t>Consulting Calls</t>
  </si>
  <si>
    <t>Funding Type</t>
  </si>
  <si>
    <t>Amount</t>
  </si>
  <si>
    <t>Founder Investment</t>
  </si>
  <si>
    <t>Investor Seed</t>
  </si>
  <si>
    <t>Month</t>
  </si>
  <si>
    <t>Net Cashflow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</si>
  <si>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</si>
  <si>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</si>
  <si>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</si>
  <si>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</si>
  <si>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</si>
  <si>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</si>
  <si>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</si>
  <si>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</si>
  <si>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</si>
  <si>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</si>
  <si>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</si>
  <si>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</si>
  <si>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AVG Burn Rate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</si>
</sst>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A7D3F2"/>
        <bgColor rgb="FFA7D3F2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29"/>
    <col customWidth="1" min="2" max="2" width="14.0"/>
    <col customWidth="1" min="3" max="26" width="8.71"/>
  </cols>
  <sheetData>
    <row r="1">
      <c r="A1" s="1" t="s">
        <v>0</v>
      </c>
      <c r="B1" s="1" t="s">
        <v>1</v>
      </c>
    </row>
    <row r="2">
      <c r="A2" s="2" t="s">
        <v>2</v>
      </c>
      <c r="B2" s="2" t="str">
        <f>SUM('Startup Costs'!C2:C50)</f>
        <v>#REF!</v>
      </c>
    </row>
    <row r="3">
      <c r="A3" s="2" t="s">
        <v>3</v>
      </c>
      <c r="B3" s="2" t="str">
        <f>SUM('Startup Costs'!D2:D50)</f>
        <v>#REF!</v>
      </c>
    </row>
    <row r="4">
      <c r="A4" s="2" t="s">
        <v>4</v>
      </c>
      <c r="B4" s="2" t="str">
        <f>SUM('Operating Expenses'!B2:B50)</f>
        <v>#REF!</v>
      </c>
    </row>
    <row r="5">
      <c r="A5" s="2" t="s">
        <v>5</v>
      </c>
      <c r="B5" s="2" t="str">
        <f>SUM('Team &amp; Payroll'!E2:E50)</f>
        <v>#REF!</v>
      </c>
    </row>
    <row r="6">
      <c r="A6" s="2" t="s">
        <v>6</v>
      </c>
      <c r="B6" s="2">
        <f>IF('Monthly Cashflow'!B20=0,0,Funding!B2/'Monthly Cashflow'!B20)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0"/>
    <col customWidth="1" min="2" max="2" width="27.57"/>
    <col customWidth="1" min="3" max="3" width="14.0"/>
    <col customWidth="1" min="4" max="4" width="11.0"/>
    <col customWidth="1" min="5" max="5" width="15.0"/>
    <col customWidth="1" min="6" max="6" width="28.29"/>
    <col customWidth="1" min="7" max="26" width="8.71"/>
  </cols>
  <sheetData>
    <row r="1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</row>
    <row r="2">
      <c r="A2" s="2" t="s">
        <v>13</v>
      </c>
      <c r="B2" s="2" t="s">
        <v>14</v>
      </c>
      <c r="C2" s="2">
        <v>800.0</v>
      </c>
      <c r="D2" s="2">
        <v>900.0</v>
      </c>
      <c r="E2" s="2">
        <f t="shared" ref="E2:E6" si="1">IF(C2=0,0,(D2-C2)/C2)</f>
        <v>0.125</v>
      </c>
    </row>
    <row r="3">
      <c r="A3" s="2" t="s">
        <v>15</v>
      </c>
      <c r="B3" s="2" t="s">
        <v>16</v>
      </c>
      <c r="C3" s="2">
        <v>600.0</v>
      </c>
      <c r="D3" s="2">
        <v>550.0</v>
      </c>
      <c r="E3" s="2">
        <f t="shared" si="1"/>
        <v>-0.08333333333</v>
      </c>
    </row>
    <row r="4">
      <c r="A4" s="2" t="s">
        <v>17</v>
      </c>
      <c r="B4" s="2" t="s">
        <v>18</v>
      </c>
      <c r="C4" s="2">
        <v>1200.0</v>
      </c>
      <c r="D4" s="2">
        <v>1300.0</v>
      </c>
      <c r="E4" s="2">
        <f t="shared" si="1"/>
        <v>0.08333333333</v>
      </c>
    </row>
    <row r="5">
      <c r="A5" s="2" t="s">
        <v>19</v>
      </c>
      <c r="B5" s="2" t="s">
        <v>20</v>
      </c>
      <c r="C5" s="2">
        <v>1500.0</v>
      </c>
      <c r="D5" s="2">
        <v>0.0</v>
      </c>
      <c r="E5" s="2">
        <f t="shared" si="1"/>
        <v>-1</v>
      </c>
    </row>
    <row r="6">
      <c r="A6" s="2" t="s">
        <v>21</v>
      </c>
      <c r="B6" s="2" t="s">
        <v>22</v>
      </c>
      <c r="C6" s="2">
        <v>400.0</v>
      </c>
      <c r="D6" s="2">
        <v>390.0</v>
      </c>
      <c r="E6" s="2">
        <f t="shared" si="1"/>
        <v>-0.025</v>
      </c>
    </row>
    <row r="7">
      <c r="A7" s="2" t="s">
        <v>23</v>
      </c>
      <c r="C7" s="2" t="str">
        <f t="shared" ref="C7:D7" si="2">SUM(C2:C50)</f>
        <v>#REF!</v>
      </c>
      <c r="D7" s="2" t="str">
        <f t="shared" si="2"/>
        <v>#REF!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43"/>
    <col customWidth="1" min="2" max="2" width="12.86"/>
    <col customWidth="1" min="3" max="3" width="11.57"/>
    <col customWidth="1" min="4" max="4" width="24.57"/>
    <col customWidth="1" min="5" max="26" width="8.71"/>
  </cols>
  <sheetData>
    <row r="1">
      <c r="A1" s="1" t="s">
        <v>7</v>
      </c>
      <c r="B1" s="1" t="s">
        <v>24</v>
      </c>
      <c r="C1" s="1" t="s">
        <v>25</v>
      </c>
      <c r="D1" s="1" t="s">
        <v>12</v>
      </c>
    </row>
    <row r="2">
      <c r="A2" s="2" t="s">
        <v>26</v>
      </c>
      <c r="B2" s="2">
        <v>120.0</v>
      </c>
      <c r="C2" s="2">
        <f t="shared" ref="C2:C5" si="1">B2*12</f>
        <v>1440</v>
      </c>
      <c r="D2" s="2" t="s">
        <v>27</v>
      </c>
    </row>
    <row r="3">
      <c r="A3" s="2" t="s">
        <v>28</v>
      </c>
      <c r="B3" s="2">
        <v>250.0</v>
      </c>
      <c r="C3" s="2">
        <f t="shared" si="1"/>
        <v>3000</v>
      </c>
      <c r="D3" s="2" t="s">
        <v>29</v>
      </c>
    </row>
    <row r="4">
      <c r="A4" s="2" t="s">
        <v>30</v>
      </c>
      <c r="B4" s="2">
        <v>180.0</v>
      </c>
      <c r="C4" s="2">
        <f t="shared" si="1"/>
        <v>2160</v>
      </c>
    </row>
    <row r="5">
      <c r="A5" s="2" t="s">
        <v>31</v>
      </c>
      <c r="B5" s="2">
        <v>60.0</v>
      </c>
      <c r="C5" s="2">
        <f t="shared" si="1"/>
        <v>720</v>
      </c>
    </row>
    <row r="6">
      <c r="A6" s="2" t="s">
        <v>23</v>
      </c>
      <c r="B6" s="2" t="str">
        <f t="shared" ref="B6:C6" si="2">SUM(B2:B50)</f>
        <v>#REF!</v>
      </c>
      <c r="C6" s="2" t="str">
        <f t="shared" si="2"/>
        <v>#REF!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57"/>
    <col customWidth="1" min="2" max="2" width="9.14"/>
    <col customWidth="1" min="3" max="3" width="14.29"/>
    <col customWidth="1" min="4" max="4" width="10.29"/>
    <col customWidth="1" min="5" max="5" width="17.57"/>
    <col customWidth="1" min="6" max="6" width="27.57"/>
    <col customWidth="1" min="7" max="26" width="8.71"/>
  </cols>
  <sheetData>
    <row r="1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12</v>
      </c>
    </row>
    <row r="2">
      <c r="A2" s="2" t="s">
        <v>37</v>
      </c>
      <c r="B2" s="2" t="s">
        <v>38</v>
      </c>
      <c r="C2" s="2">
        <v>0.0</v>
      </c>
      <c r="D2" s="2">
        <v>0.0</v>
      </c>
      <c r="E2" s="2">
        <f t="shared" ref="E2:E4" si="1">C2*(1+D2)</f>
        <v>0</v>
      </c>
      <c r="F2" s="2" t="s">
        <v>39</v>
      </c>
    </row>
    <row r="3">
      <c r="A3" s="2" t="s">
        <v>40</v>
      </c>
      <c r="B3" s="2" t="s">
        <v>41</v>
      </c>
      <c r="C3" s="2">
        <v>800.0</v>
      </c>
      <c r="D3" s="2">
        <v>0.1</v>
      </c>
      <c r="E3" s="2">
        <f t="shared" si="1"/>
        <v>880</v>
      </c>
    </row>
    <row r="4">
      <c r="A4" s="2" t="s">
        <v>42</v>
      </c>
      <c r="B4" s="2" t="s">
        <v>41</v>
      </c>
      <c r="C4" s="2">
        <v>400.0</v>
      </c>
      <c r="D4" s="2">
        <v>0.05</v>
      </c>
      <c r="E4" s="2">
        <f t="shared" si="1"/>
        <v>420</v>
      </c>
    </row>
    <row r="5">
      <c r="A5" s="2" t="s">
        <v>23</v>
      </c>
      <c r="E5" s="2" t="str">
        <f>SUM(E2:E50)</f>
        <v>#REF!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0"/>
    <col customWidth="1" min="2" max="2" width="15.43"/>
    <col customWidth="1" min="3" max="3" width="17.86"/>
    <col customWidth="1" min="4" max="4" width="16.57"/>
    <col customWidth="1" min="5" max="5" width="15.29"/>
    <col customWidth="1" min="6" max="26" width="8.71"/>
  </cols>
  <sheetData>
    <row r="1">
      <c r="A1" s="1" t="s">
        <v>43</v>
      </c>
      <c r="B1" s="1" t="s">
        <v>44</v>
      </c>
      <c r="C1" s="1" t="s">
        <v>45</v>
      </c>
      <c r="D1" s="1" t="s">
        <v>46</v>
      </c>
      <c r="E1" s="1" t="s">
        <v>47</v>
      </c>
    </row>
    <row r="2">
      <c r="A2" s="2" t="s">
        <v>48</v>
      </c>
      <c r="B2" s="2">
        <v>1200.0</v>
      </c>
      <c r="C2" s="2">
        <v>2.0</v>
      </c>
      <c r="D2" s="2">
        <f t="shared" ref="D2:D4" si="1">B2*C2</f>
        <v>2400</v>
      </c>
      <c r="E2" s="2">
        <f t="shared" ref="E2:E4" si="2">D2*12</f>
        <v>28800</v>
      </c>
    </row>
    <row r="3">
      <c r="A3" s="2" t="s">
        <v>49</v>
      </c>
      <c r="B3" s="2">
        <v>900.0</v>
      </c>
      <c r="C3" s="2">
        <v>3.0</v>
      </c>
      <c r="D3" s="2">
        <f t="shared" si="1"/>
        <v>2700</v>
      </c>
      <c r="E3" s="2">
        <f t="shared" si="2"/>
        <v>32400</v>
      </c>
    </row>
    <row r="4">
      <c r="A4" s="2" t="s">
        <v>50</v>
      </c>
      <c r="B4" s="2">
        <v>150.0</v>
      </c>
      <c r="C4" s="2">
        <v>8.0</v>
      </c>
      <c r="D4" s="2">
        <f t="shared" si="1"/>
        <v>1200</v>
      </c>
      <c r="E4" s="2">
        <f t="shared" si="2"/>
        <v>14400</v>
      </c>
    </row>
    <row r="5">
      <c r="A5" s="2" t="s">
        <v>23</v>
      </c>
      <c r="D5" s="2" t="str">
        <f t="shared" ref="D5:E5" si="3">SUM(D2:D50)</f>
        <v>#REF!</v>
      </c>
      <c r="E5" s="2" t="str">
        <f t="shared" si="3"/>
        <v>#REF!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29"/>
    <col customWidth="1" min="2" max="2" width="8.14"/>
    <col customWidth="1" min="3" max="26" width="8.71"/>
  </cols>
  <sheetData>
    <row r="1">
      <c r="A1" s="1" t="s">
        <v>51</v>
      </c>
      <c r="B1" s="1" t="s">
        <v>52</v>
      </c>
    </row>
    <row r="2">
      <c r="A2" s="2" t="s">
        <v>53</v>
      </c>
      <c r="B2" s="2">
        <v>5000.0</v>
      </c>
    </row>
    <row r="3">
      <c r="A3" s="2" t="s">
        <v>54</v>
      </c>
      <c r="B3" s="2">
        <v>15000.0</v>
      </c>
    </row>
    <row r="4">
      <c r="A4" s="2" t="s">
        <v>23</v>
      </c>
      <c r="B4" s="2" t="str">
        <f>SUM(B2:B10)</f>
        <v>#REF!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57"/>
    <col customWidth="1" min="2" max="2" width="12.71"/>
    <col customWidth="1" min="3" max="26" width="8.71"/>
  </cols>
  <sheetData>
    <row r="1">
      <c r="A1" s="1" t="s">
        <v>55</v>
      </c>
      <c r="B1" s="1" t="s">
        <v>56</v>
      </c>
    </row>
    <row r="2">
      <c r="A2" s="2" t="s">
        <v>57</v>
      </c>
      <c r="B2" s="2" t="str">
        <f>SUM('Revenue Assumptions'!D2:D50)-SUM('Operating Expenses'!B2:B50)-SUM('Team &amp; Payroll'!E2:E50)</f>
        <v>#REF!</v>
      </c>
    </row>
    <row r="3">
      <c r="A3" s="2" t="s">
        <v>58</v>
      </c>
      <c r="B3" s="2" t="str">
        <f>SUM('Revenue Assumptions'!D2:D50)-SUM('Operating Expenses'!B2:B50)-SUM('Team &amp; Payroll'!E2:E50)</f>
        <v>#REF!</v>
      </c>
    </row>
    <row r="4">
      <c r="A4" s="2" t="s">
        <v>59</v>
      </c>
      <c r="B4" s="2" t="str">
        <f>SUM('Revenue Assumptions'!D2:D50)-SUM('Operating Expenses'!B2:B50)-SUM('Team &amp; Payroll'!E2:E50)</f>
        <v>#REF!</v>
      </c>
    </row>
    <row r="5">
      <c r="A5" s="2" t="s">
        <v>60</v>
      </c>
      <c r="B5" s="2" t="str">
        <f>SUM('Revenue Assumptions'!D2:D50)-SUM('Operating Expenses'!B2:B50)-SUM('Team &amp; Payroll'!E2:E50)</f>
        <v>#REF!</v>
      </c>
    </row>
    <row r="6">
      <c r="A6" s="2" t="s">
        <v>61</v>
      </c>
      <c r="B6" s="2" t="str">
        <f>SUM('Revenue Assumptions'!D2:D50)-SUM('Operating Expenses'!B2:B50)-SUM('Team &amp; Payroll'!E2:E50)</f>
        <v>#REF!</v>
      </c>
    </row>
    <row r="7">
      <c r="A7" s="2" t="s">
        <v>62</v>
      </c>
      <c r="B7" s="2" t="str">
        <f>SUM('Revenue Assumptions'!D2:D50)-SUM('Operating Expenses'!B2:B50)-SUM('Team &amp; Payroll'!E2:E50)</f>
        <v>#REF!</v>
      </c>
    </row>
    <row r="8">
      <c r="A8" s="2" t="s">
        <v>63</v>
      </c>
      <c r="B8" s="2" t="str">
        <f>SUM('Revenue Assumptions'!D2:D50)-SUM('Operating Expenses'!B2:B50)-SUM('Team &amp; Payroll'!E2:E50)</f>
        <v>#REF!</v>
      </c>
    </row>
    <row r="9">
      <c r="A9" s="2" t="s">
        <v>64</v>
      </c>
      <c r="B9" s="2" t="str">
        <f>SUM('Revenue Assumptions'!D2:D50)-SUM('Operating Expenses'!B2:B50)-SUM('Team &amp; Payroll'!E2:E50)</f>
        <v>#REF!</v>
      </c>
    </row>
    <row r="10">
      <c r="A10" s="2" t="s">
        <v>65</v>
      </c>
      <c r="B10" s="2" t="str">
        <f>SUM('Revenue Assumptions'!D2:D50)-SUM('Operating Expenses'!B2:B50)-SUM('Team &amp; Payroll'!E2:E50)</f>
        <v>#REF!</v>
      </c>
    </row>
    <row r="11">
      <c r="A11" s="2" t="s">
        <v>66</v>
      </c>
      <c r="B11" s="2" t="str">
        <f>SUM('Revenue Assumptions'!D2:D50)-SUM('Operating Expenses'!B2:B50)-SUM('Team &amp; Payroll'!E2:E50)</f>
        <v>#REF!</v>
      </c>
    </row>
    <row r="12">
      <c r="A12" s="2" t="s">
        <v>67</v>
      </c>
      <c r="B12" s="2" t="str">
        <f>SUM('Revenue Assumptions'!D2:D50)-SUM('Operating Expenses'!B2:B50)-SUM('Team &amp; Payroll'!E2:E50)</f>
        <v>#REF!</v>
      </c>
    </row>
    <row r="13">
      <c r="A13" s="2" t="s">
        <v>68</v>
      </c>
      <c r="B13" s="2" t="str">
        <f>SUM('Revenue Assumptions'!D2:D50)-SUM('Operating Expenses'!B2:B50)-SUM('Team &amp; Payroll'!E2:E50)</f>
        <v>#REF!</v>
      </c>
    </row>
    <row r="14">
      <c r="A14" s="2" t="s">
        <v>69</v>
      </c>
      <c r="B14" s="2" t="str">
        <f>AVERAGE(B2:B13)</f>
        <v>#REF!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2025-12-10T02:35:42Z</dcterms:created>
  <dc:creator>openpyxl</dc:creator>
</cp:coreProperties>
</file>